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ecalnc.sharepoint.com/sites/OPWALLISFUTUNA-1099BtimentAT/Shared Documents/1099 Bâtiment AT/7-ETUDES MOE/4-DCE/00-DCE 191225/PIECES ECRITES/PIECES ECRITES/Pièce n° 05_DPGF/01 ARCHI/"/>
    </mc:Choice>
  </mc:AlternateContent>
  <xr:revisionPtr revIDLastSave="5" documentId="13_ncr:1_{F13B782D-BD61-314A-8086-555E76A40A23}" xr6:coauthVersionLast="47" xr6:coauthVersionMax="47" xr10:uidLastSave="{731B3DCF-5C4D-4A26-8C7E-346194112A5D}"/>
  <bookViews>
    <workbookView xWindow="1740" yWindow="1995" windowWidth="16200" windowHeight="9285" tabRatio="879" xr2:uid="{00000000-000D-0000-FFFF-FFFF00000000}"/>
  </bookViews>
  <sheets>
    <sheet name="Lot 15-MenAl" sheetId="18" r:id="rId1"/>
  </sheets>
  <externalReferences>
    <externalReference r:id="rId2"/>
  </externalReferences>
  <definedNames>
    <definedName name="Base.de.donnees">'[1]Base de Données'!#REF!</definedName>
    <definedName name="BUREAU_B1">#REF!</definedName>
    <definedName name="BUREAU_B2_3">#REF!</definedName>
    <definedName name="consalla">#REF!</definedName>
    <definedName name="Espaces_extérieures">#REF!</definedName>
    <definedName name="Excel_BuiltIn_Print_Area_1_1">#REF!</definedName>
    <definedName name="Excel_BuiltIn_Print_Area_2_1">#REF!</definedName>
    <definedName name="Excel_BuiltIn_Print_Area_2_1_1">#REF!</definedName>
    <definedName name="Général">#REF!</definedName>
    <definedName name="Grande_Enseigne">#REF!</definedName>
    <definedName name="HÔTEL">#REF!</definedName>
    <definedName name="Indice_BT01_actuel">#REF!</definedName>
    <definedName name="Parking">#REF!</definedName>
    <definedName name="Résidence_tourisme">#REF!</definedName>
    <definedName name="SDO">#REF!</definedName>
    <definedName name="SHON">#REF!</definedName>
    <definedName name="Somme_Général">#REF!</definedName>
    <definedName name="Somme_Parking">#REF!</definedName>
    <definedName name="Spécialités">'[1]Base de Données'!#REF!</definedName>
    <definedName name="stetp">#REF!</definedName>
    <definedName name="stterrain">#REF!</definedName>
    <definedName name="surfbal">#REF!</definedName>
    <definedName name="Tableau">#REF!</definedName>
    <definedName name="Totalconstruction">#REF!</definedName>
    <definedName name="TOTALGEN">#REF!</definedName>
    <definedName name="totalgeneral">#REF!</definedName>
    <definedName name="_xlnm.Print_Area" localSheetId="0">'Lot 15-MenAl'!$A$1:$F$76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6" i="18" l="1"/>
  <c r="F72" i="18"/>
  <c r="F74" i="18"/>
  <c r="F7" i="18"/>
  <c r="F56" i="18"/>
  <c r="F41" i="18"/>
  <c r="F11" i="18"/>
  <c r="F51" i="18"/>
  <c r="F15" i="18"/>
  <c r="F14" i="18"/>
  <c r="F13" i="18"/>
  <c r="F12" i="18"/>
  <c r="F63" i="18"/>
  <c r="F62" i="18"/>
  <c r="F60" i="18"/>
  <c r="F68" i="18"/>
  <c r="F54" i="18"/>
  <c r="F50" i="18"/>
  <c r="F46" i="18"/>
  <c r="F38" i="18"/>
  <c r="F35" i="18"/>
  <c r="F32" i="18"/>
  <c r="F29" i="18"/>
  <c r="F28" i="18"/>
  <c r="F27" i="18"/>
  <c r="F24" i="18"/>
  <c r="F23" i="18"/>
  <c r="F20" i="18"/>
  <c r="F19" i="18"/>
  <c r="F18" i="18"/>
  <c r="F10" i="18"/>
  <c r="F76" i="18"/>
</calcChain>
</file>

<file path=xl/sharedStrings.xml><?xml version="1.0" encoding="utf-8"?>
<sst xmlns="http://schemas.openxmlformats.org/spreadsheetml/2006/main" count="121" uniqueCount="93">
  <si>
    <t>Désignation des ouvrages</t>
  </si>
  <si>
    <t>ml</t>
  </si>
  <si>
    <t>u</t>
  </si>
  <si>
    <t>Ens</t>
  </si>
  <si>
    <t>N°</t>
  </si>
  <si>
    <t>Unité</t>
  </si>
  <si>
    <t>Quantité</t>
  </si>
  <si>
    <t>Prix
Unitaire</t>
  </si>
  <si>
    <t>Prix Total</t>
  </si>
  <si>
    <t>poste</t>
  </si>
  <si>
    <t xml:space="preserve">Décomposition du Prix Global et Forfaitaire                                                  Lot 15 - MENUISERIE ALUMINIUM                                   </t>
  </si>
  <si>
    <t>BUREAUX DE L'ASSEMBLEE TERRITORIALE DE WALLIS ET FUTUNA</t>
  </si>
  <si>
    <t>CHASSIS TYPE "JALOUSIE"</t>
  </si>
  <si>
    <t>15.01</t>
  </si>
  <si>
    <t>CHASSIS TYPE "FENETRE COULISSANTE"</t>
  </si>
  <si>
    <t>15.02</t>
  </si>
  <si>
    <t>Fenêtre coulissante - Dim. : 2200*1200mm - Repère FCA01</t>
  </si>
  <si>
    <t>15.03</t>
  </si>
  <si>
    <t>Fenêtre coulissante - Dim. : 2700*1200mm - Repère FCA02</t>
  </si>
  <si>
    <t>15.04</t>
  </si>
  <si>
    <t>Fenêtre coulissante - Dim. : 3500*1200mm - Repère FCA03</t>
  </si>
  <si>
    <t>CHASSIS TYPE "OUVRANT A LA FRANCAISE"</t>
  </si>
  <si>
    <t>15.05</t>
  </si>
  <si>
    <t>Châssis - Dim. : 1000*1200mm - Repère COFA01</t>
  </si>
  <si>
    <t>15.06</t>
  </si>
  <si>
    <t>Châssis - Dim. : 600*1200mm - Repère COFA02</t>
  </si>
  <si>
    <t>CHASSIS FIXE ALUMINIUM</t>
  </si>
  <si>
    <t>15.07</t>
  </si>
  <si>
    <t>Châssis - Dim. : 1000*2000mm - Repère CFA01</t>
  </si>
  <si>
    <t>15.08</t>
  </si>
  <si>
    <t>Châssis - Dim. : 1000*2100mm - Repère CFA02</t>
  </si>
  <si>
    <t>15.09</t>
  </si>
  <si>
    <t>Châssis - Dim. : 600*2100mm - Repère CFA03</t>
  </si>
  <si>
    <t>PORTES EN ALUMINIUM VITREES</t>
  </si>
  <si>
    <t>15.10</t>
  </si>
  <si>
    <t>Porte vitrée - Dim. : 1000*2100 - Repère PVA01</t>
  </si>
  <si>
    <t>15.11</t>
  </si>
  <si>
    <t>Porte vitrée - Dim. : 2000*2200 - Repère PVA02</t>
  </si>
  <si>
    <t>15.12</t>
  </si>
  <si>
    <t>ENSEMBLE EN ALUMUNIUM</t>
  </si>
  <si>
    <t>15.13</t>
  </si>
  <si>
    <t>Ensemble alu - Dim. : 4000*2100mm - Repère ENSA01</t>
  </si>
  <si>
    <t>MAIN COURANTE ALUMINIUM</t>
  </si>
  <si>
    <t>15.14</t>
  </si>
  <si>
    <t>15.15</t>
  </si>
  <si>
    <t>STORES SUR FACADE PRINCIPALE EST</t>
  </si>
  <si>
    <t xml:space="preserve">STORES </t>
  </si>
  <si>
    <t>15.16</t>
  </si>
  <si>
    <t>15.17</t>
  </si>
  <si>
    <t>15.18</t>
  </si>
  <si>
    <t>15.22</t>
  </si>
  <si>
    <t>Jalousie - Dim. : 600*600mm - Repère JAL01 - verre opale</t>
  </si>
  <si>
    <t>Main courante alu droit - Repère MCA01</t>
  </si>
  <si>
    <t>Main courante alu en biais - Repère MCA02</t>
  </si>
  <si>
    <t>Jalousie - Dim. : 700*1200mm - Repère JAL03 - verre clair</t>
  </si>
  <si>
    <t>Jalousie - Dim. : 2700*1200mm - Repère JAL04 - verre clair</t>
  </si>
  <si>
    <t>Jalousie - Dim. : 3600*1200mm - Repère JAL05 - verre clair</t>
  </si>
  <si>
    <t>Jalousie - Dim. : 1800*1200mm - Repère JAL06 - verre clair</t>
  </si>
  <si>
    <t>Jalousie - Dim. : 600*1200mm - Repère JAL02 - verre opale</t>
  </si>
  <si>
    <t>Store (dim: 2200x1200 mm) - Repère ST01</t>
  </si>
  <si>
    <t>Store (dim: 2700x1200 mm) - Repère ST02</t>
  </si>
  <si>
    <t>Store (dim: 3500x1200 mm) - Repère ST03</t>
  </si>
  <si>
    <t>15.23</t>
  </si>
  <si>
    <t>(Avec contrôle d'accès)</t>
  </si>
  <si>
    <t>Porte vitrée - Dim. : 2700*2200 - Repère PVA03</t>
  </si>
  <si>
    <t>Porte vitrée - Dim. : 1000*2100 - Repère PVA04</t>
  </si>
  <si>
    <t>15.19</t>
  </si>
  <si>
    <t>15.24</t>
  </si>
  <si>
    <t>Vitrée en partie haute/ pleine en partie basse</t>
  </si>
  <si>
    <t>Jalousie en partie haute/ pleine en partie basse</t>
  </si>
  <si>
    <t>Vitrée toute hauteur</t>
  </si>
  <si>
    <t>Hors stores façade principale EST</t>
  </si>
  <si>
    <t>ETUDES/ PLANS EXECUTION</t>
  </si>
  <si>
    <t>Etudes/ plans exécution</t>
  </si>
  <si>
    <t>15.20</t>
  </si>
  <si>
    <t>15.21a</t>
  </si>
  <si>
    <t>15.21b</t>
  </si>
  <si>
    <t>15.25</t>
  </si>
  <si>
    <t>(Porte 2 vantaux inégaux dim.: 2000*2100 mm avec deux châssis fixes dim.: 1000*2000 mm)</t>
  </si>
  <si>
    <t>(2 vantaux inégaux: vantail principal: 1200 mm)</t>
  </si>
  <si>
    <t>(2 vantaux inégaux) vantail principal: 1200*2200 mm</t>
  </si>
  <si>
    <t>TOTAL HT HORS OPTIONS</t>
  </si>
  <si>
    <t>BAVETTES EN ALUMNIUM SUR APPUIS DE FENETRE</t>
  </si>
  <si>
    <t>15.26</t>
  </si>
  <si>
    <t>15.27</t>
  </si>
  <si>
    <t>Cache-clim en alucobond perforé (dim: 850 x 1000 x 600 mm: L x H x P) - Repère CCA01</t>
  </si>
  <si>
    <t>CACHE-CLIM (si variante Monosplit retenue)</t>
  </si>
  <si>
    <t>TOTAL HT AVEC OPTIONS</t>
  </si>
  <si>
    <t>Bavettes en aluminium sur appuis de fenêtre</t>
  </si>
  <si>
    <t>OPTION 01</t>
  </si>
  <si>
    <t>OPTION 02</t>
  </si>
  <si>
    <t>TOTAL HT OPTION 02</t>
  </si>
  <si>
    <t>TOTAL HT OPTIONS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</si>
</sst>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Century Gothic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4" fillId="0" borderId="0"/>
    <xf numFmtId="0" fontId="5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3" fillId="0" borderId="0"/>
    <xf numFmtId="43" fontId="13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/>
    <xf numFmtId="0" fontId="7" fillId="0" borderId="4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7" fillId="0" borderId="0" xfId="1" applyFont="1" applyAlignment="1">
      <alignment horizontal="center" vertical="center"/>
    </xf>
    <xf numFmtId="165" fontId="7" fillId="0" borderId="6" xfId="1" applyNumberFormat="1" applyFont="1" applyBorder="1" applyAlignment="1">
      <alignment horizontal="center" vertical="top"/>
    </xf>
    <xf numFmtId="3" fontId="7" fillId="0" borderId="0" xfId="1" applyNumberFormat="1" applyFont="1" applyAlignment="1">
      <alignment horizontal="center" vertical="top" wrapText="1"/>
    </xf>
    <xf numFmtId="3" fontId="7" fillId="0" borderId="6" xfId="1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6" xfId="0" applyNumberFormat="1" applyFont="1" applyBorder="1" applyAlignment="1">
      <alignment horizontal="center"/>
    </xf>
    <xf numFmtId="4" fontId="1" fillId="0" borderId="0" xfId="0" applyNumberFormat="1" applyFont="1"/>
    <xf numFmtId="3" fontId="1" fillId="0" borderId="6" xfId="0" applyNumberFormat="1" applyFont="1" applyBorder="1"/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4" fontId="1" fillId="0" borderId="6" xfId="0" applyNumberFormat="1" applyFont="1" applyBorder="1"/>
    <xf numFmtId="3" fontId="1" fillId="0" borderId="0" xfId="0" applyNumberFormat="1" applyFont="1"/>
    <xf numFmtId="49" fontId="7" fillId="0" borderId="4" xfId="1" applyNumberFormat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/>
    </xf>
    <xf numFmtId="0" fontId="12" fillId="0" borderId="6" xfId="0" applyFont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3" fontId="1" fillId="0" borderId="8" xfId="0" applyNumberFormat="1" applyFont="1" applyBorder="1"/>
    <xf numFmtId="43" fontId="0" fillId="0" borderId="0" xfId="7" applyFont="1"/>
    <xf numFmtId="164" fontId="0" fillId="0" borderId="0" xfId="0" applyNumberFormat="1"/>
    <xf numFmtId="4" fontId="7" fillId="0" borderId="5" xfId="0" applyNumberFormat="1" applyFont="1" applyBorder="1" applyAlignment="1">
      <alignment horizontal="center"/>
    </xf>
    <xf numFmtId="0" fontId="14" fillId="0" borderId="0" xfId="0" applyFont="1"/>
    <xf numFmtId="0" fontId="14" fillId="0" borderId="6" xfId="0" applyFont="1" applyBorder="1" applyAlignment="1">
      <alignment horizontal="center" vertical="center"/>
    </xf>
    <xf numFmtId="0" fontId="15" fillId="0" borderId="11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3" fontId="14" fillId="0" borderId="0" xfId="0" applyNumberFormat="1" applyFont="1"/>
    <xf numFmtId="3" fontId="14" fillId="0" borderId="6" xfId="0" applyNumberFormat="1" applyFont="1" applyBorder="1"/>
    <xf numFmtId="43" fontId="14" fillId="0" borderId="0" xfId="0" applyNumberFormat="1" applyFont="1"/>
    <xf numFmtId="0" fontId="7" fillId="0" borderId="6" xfId="1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/>
    </xf>
    <xf numFmtId="0" fontId="0" fillId="0" borderId="12" xfId="0" applyBorder="1"/>
    <xf numFmtId="4" fontId="1" fillId="0" borderId="4" xfId="0" applyNumberFormat="1" applyFont="1" applyBorder="1"/>
    <xf numFmtId="0" fontId="0" fillId="0" borderId="6" xfId="0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6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vertical="center"/>
    </xf>
    <xf numFmtId="0" fontId="0" fillId="2" borderId="0" xfId="0" applyFill="1"/>
    <xf numFmtId="43" fontId="0" fillId="2" borderId="0" xfId="7" applyFont="1" applyFill="1"/>
    <xf numFmtId="3" fontId="2" fillId="2" borderId="10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top"/>
    </xf>
    <xf numFmtId="165" fontId="7" fillId="0" borderId="5" xfId="1" applyNumberFormat="1" applyFont="1" applyBorder="1" applyAlignment="1">
      <alignment horizontal="center" vertical="top"/>
    </xf>
    <xf numFmtId="3" fontId="7" fillId="0" borderId="4" xfId="1" applyNumberFormat="1" applyFont="1" applyBorder="1" applyAlignment="1">
      <alignment horizontal="center" vertical="top" wrapText="1"/>
    </xf>
    <xf numFmtId="3" fontId="7" fillId="0" borderId="5" xfId="1" applyNumberFormat="1" applyFont="1" applyBorder="1" applyAlignment="1">
      <alignment horizontal="center" vertical="top" wrapText="1"/>
    </xf>
    <xf numFmtId="3" fontId="7" fillId="0" borderId="4" xfId="1" applyNumberFormat="1" applyFont="1" applyBorder="1" applyAlignment="1">
      <alignment horizontal="center" vertical="top"/>
    </xf>
    <xf numFmtId="3" fontId="7" fillId="0" borderId="5" xfId="1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1">
    <cellStyle name="Milliers" xfId="7" builtinId="3"/>
    <cellStyle name="Milliers [0] 2" xfId="5" xr:uid="{00000000-0005-0000-0000-000001000000}"/>
    <cellStyle name="Milliers 2" xfId="10" xr:uid="{00000000-0005-0000-0000-000002000000}"/>
    <cellStyle name="Normal" xfId="0" builtinId="0"/>
    <cellStyle name="Normal 2" xfId="1" xr:uid="{00000000-0005-0000-0000-000004000000}"/>
    <cellStyle name="Normal 2 6" xfId="3" xr:uid="{00000000-0005-0000-0000-000005000000}"/>
    <cellStyle name="Normal 3" xfId="4" xr:uid="{00000000-0005-0000-0000-000006000000}"/>
    <cellStyle name="Normal 3 2" xfId="2" xr:uid="{00000000-0005-0000-0000-000007000000}"/>
    <cellStyle name="Normal 4" xfId="8" xr:uid="{00000000-0005-0000-0000-000008000000}"/>
    <cellStyle name="Normal 5" xfId="9" xr:uid="{00000000-0005-0000-0000-000009000000}"/>
    <cellStyle name="Pourcentage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nada%20s.a/Bernard/Bordereau%20d'envoi/Fax%20et%20r&#233;pertoi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x"/>
      <sheetName val="Envoi"/>
      <sheetName val="FAD"/>
      <sheetName val="Calcul"/>
      <sheetName val="Base de Données"/>
      <sheetName val="Base"/>
      <sheetName val="Demande de prix Liste"/>
      <sheetName val="Chq GF"/>
      <sheetName val="Prix Matériaux"/>
      <sheetName val="Fax Loc"/>
      <sheetName val="Loc en cours"/>
      <sheetName val="Feuil4"/>
      <sheetName val="Archive loc"/>
      <sheetName val="Imp Loc"/>
      <sheetName val="Demande prix 1"/>
      <sheetName val="BCom Lg Ac"/>
      <sheetName val="BCom Lg Ac(2)"/>
      <sheetName val="BCom 1"/>
      <sheetName val="BCom Liste"/>
      <sheetName val="Dem. Autorisation"/>
      <sheetName val="Envoi DOE"/>
      <sheetName val="Feuil1"/>
      <sheetName val="Feuil2"/>
      <sheetName val="Feuil3"/>
      <sheetName val="Feuil5"/>
      <sheetName val="Auto collant"/>
      <sheetName val="Auto collant (2)"/>
      <sheetName val="Entête"/>
      <sheetName val="F DAprov Télécom"/>
      <sheetName val="NUM. Abrégés"/>
      <sheetName val="App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pageSetUpPr fitToPage="1"/>
  </sheetPr>
  <dimension ref="A1:L76"/>
  <sheetViews>
    <sheetView tabSelected="1" view="pageBreakPreview" zoomScale="70" zoomScaleSheetLayoutView="70" workbookViewId="0">
      <selection activeCell="C80" sqref="C80"/>
    </sheetView>
  </sheetViews>
  <sheetFormatPr baseColWidth="10" defaultRowHeight="15" x14ac:dyDescent="0.25"/>
  <cols>
    <col min="1" max="1" width="11.28515625" customWidth="1"/>
    <col min="2" max="2" width="53" bestFit="1" customWidth="1"/>
    <col min="3" max="3" width="7.42578125" customWidth="1"/>
    <col min="4" max="4" width="15.42578125" customWidth="1"/>
    <col min="5" max="5" width="15.28515625" customWidth="1"/>
    <col min="6" max="6" width="14.42578125" customWidth="1"/>
    <col min="8" max="9" width="11.42578125" style="32"/>
    <col min="11" max="11" width="12.7109375" bestFit="1" customWidth="1"/>
  </cols>
  <sheetData>
    <row r="1" spans="1:11" ht="83.25" customHeight="1" thickBot="1" x14ac:dyDescent="0.3">
      <c r="A1" s="63" t="s">
        <v>10</v>
      </c>
      <c r="B1" s="64"/>
      <c r="C1" s="1"/>
      <c r="D1" s="63" t="s">
        <v>11</v>
      </c>
      <c r="E1" s="65"/>
      <c r="F1" s="64"/>
    </row>
    <row r="2" spans="1:11" ht="15.75" thickBot="1" x14ac:dyDescent="0.3">
      <c r="A2" s="2"/>
      <c r="C2" s="1"/>
      <c r="D2" s="2"/>
    </row>
    <row r="3" spans="1:11" ht="14.45" customHeight="1" x14ac:dyDescent="0.25">
      <c r="A3" s="20" t="s">
        <v>4</v>
      </c>
      <c r="B3" s="4" t="s">
        <v>0</v>
      </c>
      <c r="C3" s="66" t="s">
        <v>5</v>
      </c>
      <c r="D3" s="68" t="s">
        <v>6</v>
      </c>
      <c r="E3" s="70" t="s">
        <v>7</v>
      </c>
      <c r="F3" s="72" t="s">
        <v>8</v>
      </c>
    </row>
    <row r="4" spans="1:11" ht="15.75" thickBot="1" x14ac:dyDescent="0.3">
      <c r="A4" s="21" t="s">
        <v>9</v>
      </c>
      <c r="B4" s="5"/>
      <c r="C4" s="67"/>
      <c r="D4" s="69"/>
      <c r="E4" s="71"/>
      <c r="F4" s="73"/>
    </row>
    <row r="5" spans="1:11" x14ac:dyDescent="0.25">
      <c r="A5" s="22"/>
      <c r="B5" s="42"/>
      <c r="C5" s="7"/>
      <c r="D5" s="8"/>
      <c r="E5" s="9"/>
      <c r="F5" s="10"/>
    </row>
    <row r="6" spans="1:11" ht="15" customHeight="1" x14ac:dyDescent="0.25">
      <c r="A6" s="26"/>
      <c r="B6" s="11" t="s">
        <v>72</v>
      </c>
      <c r="C6" s="12"/>
      <c r="D6" s="13"/>
      <c r="E6" s="14"/>
      <c r="F6" s="15"/>
      <c r="K6" s="33"/>
    </row>
    <row r="7" spans="1:11" ht="15" customHeight="1" x14ac:dyDescent="0.25">
      <c r="A7" s="16" t="s">
        <v>13</v>
      </c>
      <c r="B7" s="17" t="s">
        <v>73</v>
      </c>
      <c r="C7" s="1" t="s">
        <v>3</v>
      </c>
      <c r="D7" s="23">
        <v>1</v>
      </c>
      <c r="E7" s="19"/>
      <c r="F7" s="15">
        <f t="shared" ref="F7" si="0">D7*E7</f>
        <v>0</v>
      </c>
    </row>
    <row r="8" spans="1:11" ht="15" customHeight="1" x14ac:dyDescent="0.25">
      <c r="A8" s="22"/>
      <c r="B8" s="6"/>
      <c r="C8" s="7"/>
      <c r="D8" s="8"/>
      <c r="E8" s="9"/>
      <c r="F8" s="10"/>
    </row>
    <row r="9" spans="1:11" ht="15" customHeight="1" x14ac:dyDescent="0.25">
      <c r="A9" s="26"/>
      <c r="B9" s="11" t="s">
        <v>12</v>
      </c>
      <c r="C9" s="12"/>
      <c r="D9" s="13"/>
      <c r="E9" s="14"/>
      <c r="F9" s="15"/>
      <c r="K9" s="33"/>
    </row>
    <row r="10" spans="1:11" ht="15" customHeight="1" x14ac:dyDescent="0.25">
      <c r="A10" s="16" t="s">
        <v>15</v>
      </c>
      <c r="B10" s="17" t="s">
        <v>51</v>
      </c>
      <c r="C10" s="1" t="s">
        <v>2</v>
      </c>
      <c r="D10" s="23">
        <v>12</v>
      </c>
      <c r="E10" s="19"/>
      <c r="F10" s="15">
        <f t="shared" ref="F10:F15" si="1">D10*E10</f>
        <v>0</v>
      </c>
    </row>
    <row r="11" spans="1:11" ht="15" customHeight="1" x14ac:dyDescent="0.25">
      <c r="A11" s="16" t="s">
        <v>17</v>
      </c>
      <c r="B11" s="17" t="s">
        <v>58</v>
      </c>
      <c r="C11" s="1" t="s">
        <v>2</v>
      </c>
      <c r="D11" s="23">
        <v>1</v>
      </c>
      <c r="E11" s="19"/>
      <c r="F11" s="15">
        <f t="shared" si="1"/>
        <v>0</v>
      </c>
      <c r="J11" s="32"/>
    </row>
    <row r="12" spans="1:11" ht="15" customHeight="1" x14ac:dyDescent="0.25">
      <c r="A12" s="16" t="s">
        <v>19</v>
      </c>
      <c r="B12" s="17" t="s">
        <v>54</v>
      </c>
      <c r="C12" s="1" t="s">
        <v>2</v>
      </c>
      <c r="D12" s="23">
        <v>2</v>
      </c>
      <c r="E12" s="19"/>
      <c r="F12" s="15">
        <f t="shared" si="1"/>
        <v>0</v>
      </c>
      <c r="J12" s="32"/>
    </row>
    <row r="13" spans="1:11" ht="15" customHeight="1" x14ac:dyDescent="0.25">
      <c r="A13" s="16" t="s">
        <v>22</v>
      </c>
      <c r="B13" s="17" t="s">
        <v>55</v>
      </c>
      <c r="C13" s="1" t="s">
        <v>2</v>
      </c>
      <c r="D13" s="23">
        <v>2</v>
      </c>
      <c r="E13" s="3"/>
      <c r="F13" s="15">
        <f t="shared" si="1"/>
        <v>0</v>
      </c>
    </row>
    <row r="14" spans="1:11" ht="15" customHeight="1" x14ac:dyDescent="0.25">
      <c r="A14" s="16" t="s">
        <v>24</v>
      </c>
      <c r="B14" s="17" t="s">
        <v>56</v>
      </c>
      <c r="C14" s="1" t="s">
        <v>2</v>
      </c>
      <c r="D14" s="23">
        <v>2</v>
      </c>
      <c r="E14" s="19"/>
      <c r="F14" s="15">
        <f t="shared" si="1"/>
        <v>0</v>
      </c>
    </row>
    <row r="15" spans="1:11" ht="15" customHeight="1" x14ac:dyDescent="0.25">
      <c r="A15" s="16" t="s">
        <v>27</v>
      </c>
      <c r="B15" s="17" t="s">
        <v>57</v>
      </c>
      <c r="C15" s="1" t="s">
        <v>2</v>
      </c>
      <c r="D15" s="23">
        <v>5</v>
      </c>
      <c r="E15" s="3"/>
      <c r="F15" s="15">
        <f t="shared" si="1"/>
        <v>0</v>
      </c>
    </row>
    <row r="16" spans="1:11" ht="15" customHeight="1" x14ac:dyDescent="0.25">
      <c r="A16" s="16"/>
      <c r="B16" s="17"/>
      <c r="C16" s="1"/>
      <c r="D16" s="23"/>
      <c r="E16" s="3"/>
      <c r="F16" s="15"/>
    </row>
    <row r="17" spans="1:12" ht="15" customHeight="1" x14ac:dyDescent="0.25">
      <c r="A17" s="26"/>
      <c r="B17" s="11" t="s">
        <v>14</v>
      </c>
      <c r="C17" s="12"/>
      <c r="D17" s="23"/>
      <c r="E17" s="19"/>
      <c r="F17" s="15"/>
    </row>
    <row r="18" spans="1:12" ht="15" customHeight="1" x14ac:dyDescent="0.25">
      <c r="A18" s="16" t="s">
        <v>29</v>
      </c>
      <c r="B18" s="17" t="s">
        <v>16</v>
      </c>
      <c r="C18" s="1" t="s">
        <v>2</v>
      </c>
      <c r="D18" s="23">
        <v>24</v>
      </c>
      <c r="E18" s="3"/>
      <c r="F18" s="15">
        <f>D18*E18</f>
        <v>0</v>
      </c>
      <c r="L18" s="32"/>
    </row>
    <row r="19" spans="1:12" ht="15" customHeight="1" x14ac:dyDescent="0.25">
      <c r="A19" s="16" t="s">
        <v>31</v>
      </c>
      <c r="B19" s="17" t="s">
        <v>18</v>
      </c>
      <c r="C19" s="1" t="s">
        <v>2</v>
      </c>
      <c r="D19" s="23">
        <v>14</v>
      </c>
      <c r="E19" s="19"/>
      <c r="F19" s="15">
        <f>D19*E19</f>
        <v>0</v>
      </c>
    </row>
    <row r="20" spans="1:12" ht="15" customHeight="1" x14ac:dyDescent="0.25">
      <c r="A20" s="16" t="s">
        <v>34</v>
      </c>
      <c r="B20" s="17" t="s">
        <v>20</v>
      </c>
      <c r="C20" s="1" t="s">
        <v>2</v>
      </c>
      <c r="D20" s="23">
        <v>1</v>
      </c>
      <c r="E20" s="3"/>
      <c r="F20" s="15">
        <f>D20*E20</f>
        <v>0</v>
      </c>
    </row>
    <row r="21" spans="1:12" ht="15" customHeight="1" x14ac:dyDescent="0.25">
      <c r="A21" s="16"/>
      <c r="B21" s="17"/>
      <c r="C21" s="1"/>
      <c r="D21" s="23"/>
      <c r="E21" s="19"/>
      <c r="F21" s="15"/>
    </row>
    <row r="22" spans="1:12" ht="15" customHeight="1" x14ac:dyDescent="0.25">
      <c r="A22" s="26"/>
      <c r="B22" s="11" t="s">
        <v>21</v>
      </c>
      <c r="C22" s="12"/>
      <c r="D22" s="23"/>
      <c r="E22" s="3"/>
      <c r="F22" s="15"/>
    </row>
    <row r="23" spans="1:12" ht="15" customHeight="1" x14ac:dyDescent="0.25">
      <c r="A23" s="16" t="s">
        <v>36</v>
      </c>
      <c r="B23" s="17" t="s">
        <v>23</v>
      </c>
      <c r="C23" s="1" t="s">
        <v>2</v>
      </c>
      <c r="D23" s="23">
        <v>6</v>
      </c>
      <c r="E23" s="19"/>
      <c r="F23" s="15">
        <f>D23*E23</f>
        <v>0</v>
      </c>
    </row>
    <row r="24" spans="1:12" ht="15" customHeight="1" x14ac:dyDescent="0.25">
      <c r="A24" s="16" t="s">
        <v>38</v>
      </c>
      <c r="B24" s="17" t="s">
        <v>25</v>
      </c>
      <c r="C24" s="1" t="s">
        <v>2</v>
      </c>
      <c r="D24" s="23">
        <v>1</v>
      </c>
      <c r="E24" s="3"/>
      <c r="F24" s="15">
        <f>D24*E24</f>
        <v>0</v>
      </c>
    </row>
    <row r="25" spans="1:12" ht="15" customHeight="1" x14ac:dyDescent="0.25">
      <c r="A25" s="16"/>
      <c r="B25" s="17"/>
      <c r="C25" s="1"/>
      <c r="D25" s="23"/>
      <c r="E25" s="19"/>
      <c r="F25" s="15"/>
    </row>
    <row r="26" spans="1:12" ht="15" customHeight="1" x14ac:dyDescent="0.25">
      <c r="A26" s="26"/>
      <c r="B26" s="11" t="s">
        <v>26</v>
      </c>
      <c r="C26" s="12"/>
      <c r="D26" s="23"/>
      <c r="E26" s="3"/>
      <c r="F26" s="15"/>
    </row>
    <row r="27" spans="1:12" ht="15" customHeight="1" x14ac:dyDescent="0.25">
      <c r="A27" s="16" t="s">
        <v>40</v>
      </c>
      <c r="B27" s="17" t="s">
        <v>28</v>
      </c>
      <c r="C27" s="1" t="s">
        <v>2</v>
      </c>
      <c r="D27" s="23">
        <v>3</v>
      </c>
      <c r="E27" s="19"/>
      <c r="F27" s="15">
        <f>D27*E27</f>
        <v>0</v>
      </c>
    </row>
    <row r="28" spans="1:12" ht="15" customHeight="1" x14ac:dyDescent="0.25">
      <c r="A28" s="16" t="s">
        <v>43</v>
      </c>
      <c r="B28" s="17" t="s">
        <v>30</v>
      </c>
      <c r="C28" s="1" t="s">
        <v>2</v>
      </c>
      <c r="D28" s="23">
        <v>6</v>
      </c>
      <c r="E28" s="3"/>
      <c r="F28" s="15">
        <f>D28*E28</f>
        <v>0</v>
      </c>
    </row>
    <row r="29" spans="1:12" ht="15" customHeight="1" x14ac:dyDescent="0.25">
      <c r="A29" s="16" t="s">
        <v>44</v>
      </c>
      <c r="B29" s="17" t="s">
        <v>32</v>
      </c>
      <c r="C29" s="1" t="s">
        <v>2</v>
      </c>
      <c r="D29" s="23">
        <v>2</v>
      </c>
      <c r="E29" s="3"/>
      <c r="F29" s="15">
        <f>D29*E29</f>
        <v>0</v>
      </c>
    </row>
    <row r="30" spans="1:12" ht="15.75" customHeight="1" x14ac:dyDescent="0.25">
      <c r="A30" s="27"/>
      <c r="B30" s="26"/>
      <c r="C30" s="12"/>
      <c r="D30" s="23"/>
      <c r="E30" s="19"/>
      <c r="F30" s="15"/>
    </row>
    <row r="31" spans="1:12" ht="15.75" customHeight="1" x14ac:dyDescent="0.25">
      <c r="A31" s="28"/>
      <c r="B31" s="11" t="s">
        <v>33</v>
      </c>
      <c r="C31" s="12"/>
      <c r="D31" s="23"/>
      <c r="E31" s="19"/>
      <c r="F31" s="15"/>
    </row>
    <row r="32" spans="1:12" ht="15.75" customHeight="1" x14ac:dyDescent="0.25">
      <c r="A32" s="16" t="s">
        <v>47</v>
      </c>
      <c r="B32" s="17" t="s">
        <v>35</v>
      </c>
      <c r="C32" s="1" t="s">
        <v>2</v>
      </c>
      <c r="D32" s="23">
        <v>7</v>
      </c>
      <c r="E32" s="19"/>
      <c r="F32" s="15">
        <f>D32*E32</f>
        <v>0</v>
      </c>
    </row>
    <row r="33" spans="1:12" ht="15.75" customHeight="1" x14ac:dyDescent="0.25">
      <c r="A33" s="16"/>
      <c r="B33" s="24" t="s">
        <v>63</v>
      </c>
      <c r="C33" s="1"/>
      <c r="D33" s="23"/>
      <c r="E33" s="19"/>
      <c r="F33" s="15"/>
    </row>
    <row r="34" spans="1:12" ht="15.75" customHeight="1" x14ac:dyDescent="0.25">
      <c r="A34" s="36"/>
      <c r="B34" s="37" t="s">
        <v>68</v>
      </c>
      <c r="C34" s="38"/>
      <c r="D34" s="23"/>
      <c r="E34" s="39"/>
      <c r="F34" s="40"/>
      <c r="G34" s="35"/>
      <c r="H34" s="41"/>
      <c r="I34" s="41"/>
      <c r="J34" s="35"/>
      <c r="K34" s="35"/>
      <c r="L34" s="35"/>
    </row>
    <row r="35" spans="1:12" ht="15.75" customHeight="1" x14ac:dyDescent="0.25">
      <c r="A35" s="16" t="s">
        <v>48</v>
      </c>
      <c r="B35" s="17" t="s">
        <v>37</v>
      </c>
      <c r="C35" s="1" t="s">
        <v>2</v>
      </c>
      <c r="D35" s="23">
        <v>1</v>
      </c>
      <c r="E35" s="19"/>
      <c r="F35" s="15">
        <f>D35*E35</f>
        <v>0</v>
      </c>
    </row>
    <row r="36" spans="1:12" ht="15.75" customHeight="1" x14ac:dyDescent="0.25">
      <c r="A36" s="16"/>
      <c r="B36" s="24" t="s">
        <v>80</v>
      </c>
      <c r="C36" s="1"/>
      <c r="D36" s="23"/>
      <c r="E36" s="19"/>
      <c r="F36" s="15"/>
    </row>
    <row r="37" spans="1:12" ht="15.75" customHeight="1" x14ac:dyDescent="0.25">
      <c r="A37" s="16"/>
      <c r="B37" s="24" t="s">
        <v>70</v>
      </c>
      <c r="C37" s="1"/>
      <c r="D37" s="23"/>
      <c r="E37" s="19"/>
      <c r="F37" s="15"/>
    </row>
    <row r="38" spans="1:12" ht="15.75" customHeight="1" x14ac:dyDescent="0.25">
      <c r="A38" s="16" t="s">
        <v>49</v>
      </c>
      <c r="B38" s="17" t="s">
        <v>64</v>
      </c>
      <c r="C38" s="1" t="s">
        <v>2</v>
      </c>
      <c r="D38" s="23">
        <v>1</v>
      </c>
      <c r="E38" s="19"/>
      <c r="F38" s="15">
        <f>D38*E38</f>
        <v>0</v>
      </c>
    </row>
    <row r="39" spans="1:12" ht="15.75" customHeight="1" x14ac:dyDescent="0.25">
      <c r="A39" s="16"/>
      <c r="B39" s="24" t="s">
        <v>79</v>
      </c>
      <c r="C39" s="1"/>
      <c r="D39" s="23"/>
      <c r="E39" s="19"/>
      <c r="F39" s="15"/>
    </row>
    <row r="40" spans="1:12" ht="15.75" customHeight="1" x14ac:dyDescent="0.25">
      <c r="A40" s="16"/>
      <c r="B40" s="24" t="s">
        <v>68</v>
      </c>
      <c r="C40" s="1"/>
      <c r="D40" s="23"/>
      <c r="E40" s="19"/>
      <c r="F40" s="15"/>
    </row>
    <row r="41" spans="1:12" ht="15.75" customHeight="1" x14ac:dyDescent="0.25">
      <c r="A41" s="16" t="s">
        <v>66</v>
      </c>
      <c r="B41" s="17" t="s">
        <v>65</v>
      </c>
      <c r="C41" s="1" t="s">
        <v>2</v>
      </c>
      <c r="D41" s="23">
        <v>2</v>
      </c>
      <c r="E41" s="19"/>
      <c r="F41" s="15">
        <f>D41*E41</f>
        <v>0</v>
      </c>
    </row>
    <row r="42" spans="1:12" ht="15.75" customHeight="1" x14ac:dyDescent="0.25">
      <c r="A42" s="16"/>
      <c r="B42" s="24" t="s">
        <v>63</v>
      </c>
      <c r="C42" s="1"/>
      <c r="D42" s="23"/>
      <c r="E42" s="19"/>
      <c r="F42" s="15"/>
    </row>
    <row r="43" spans="1:12" ht="15.75" customHeight="1" x14ac:dyDescent="0.25">
      <c r="A43" s="16"/>
      <c r="B43" s="24" t="s">
        <v>69</v>
      </c>
      <c r="C43" s="1"/>
      <c r="D43" s="23"/>
      <c r="E43" s="19"/>
      <c r="F43" s="15"/>
    </row>
    <row r="44" spans="1:12" ht="15.75" customHeight="1" x14ac:dyDescent="0.25">
      <c r="A44" s="16"/>
      <c r="B44" s="24"/>
      <c r="C44" s="1"/>
      <c r="D44" s="23"/>
      <c r="E44" s="19"/>
      <c r="F44" s="15"/>
    </row>
    <row r="45" spans="1:12" ht="15.75" customHeight="1" x14ac:dyDescent="0.25">
      <c r="A45" s="16"/>
      <c r="B45" s="11" t="s">
        <v>39</v>
      </c>
      <c r="C45" s="1"/>
      <c r="D45" s="23"/>
      <c r="E45" s="19"/>
      <c r="F45" s="15"/>
    </row>
    <row r="46" spans="1:12" ht="15.75" customHeight="1" x14ac:dyDescent="0.25">
      <c r="A46" s="16" t="s">
        <v>74</v>
      </c>
      <c r="B46" s="17" t="s">
        <v>41</v>
      </c>
      <c r="C46" s="1" t="s">
        <v>2</v>
      </c>
      <c r="D46" s="23">
        <v>1</v>
      </c>
      <c r="E46" s="19"/>
      <c r="F46" s="15">
        <f>D46*E46</f>
        <v>0</v>
      </c>
    </row>
    <row r="47" spans="1:12" ht="30" customHeight="1" x14ac:dyDescent="0.25">
      <c r="A47" s="16"/>
      <c r="B47" s="24" t="s">
        <v>78</v>
      </c>
      <c r="C47" s="1"/>
      <c r="D47" s="23"/>
      <c r="E47" s="19"/>
      <c r="F47" s="15"/>
    </row>
    <row r="48" spans="1:12" ht="15.75" customHeight="1" x14ac:dyDescent="0.25">
      <c r="A48" s="16"/>
      <c r="B48" s="17"/>
      <c r="C48" s="1"/>
      <c r="D48" s="23"/>
      <c r="E48" s="19"/>
      <c r="F48" s="15"/>
    </row>
    <row r="49" spans="1:6" ht="15.75" customHeight="1" x14ac:dyDescent="0.25">
      <c r="A49" s="16"/>
      <c r="B49" s="11" t="s">
        <v>42</v>
      </c>
      <c r="C49" s="1"/>
      <c r="D49" s="23"/>
      <c r="E49" s="19"/>
      <c r="F49" s="15"/>
    </row>
    <row r="50" spans="1:6" ht="15.75" customHeight="1" x14ac:dyDescent="0.25">
      <c r="A50" s="16" t="s">
        <v>75</v>
      </c>
      <c r="B50" s="17" t="s">
        <v>52</v>
      </c>
      <c r="C50" s="1" t="s">
        <v>1</v>
      </c>
      <c r="D50" s="23">
        <v>14.3</v>
      </c>
      <c r="E50" s="19"/>
      <c r="F50" s="15">
        <f>D50*E50</f>
        <v>0</v>
      </c>
    </row>
    <row r="51" spans="1:6" ht="15.75" customHeight="1" x14ac:dyDescent="0.25">
      <c r="A51" s="16" t="s">
        <v>76</v>
      </c>
      <c r="B51" s="17" t="s">
        <v>53</v>
      </c>
      <c r="C51" s="1" t="s">
        <v>1</v>
      </c>
      <c r="D51" s="23">
        <v>22.53</v>
      </c>
      <c r="E51" s="19"/>
      <c r="F51" s="15">
        <f>D51*E51</f>
        <v>0</v>
      </c>
    </row>
    <row r="52" spans="1:6" ht="15.75" customHeight="1" x14ac:dyDescent="0.25">
      <c r="A52" s="16"/>
      <c r="B52" s="17"/>
      <c r="C52" s="1"/>
      <c r="D52" s="23"/>
      <c r="E52" s="19"/>
      <c r="F52" s="15"/>
    </row>
    <row r="53" spans="1:6" ht="15.75" customHeight="1" x14ac:dyDescent="0.25">
      <c r="A53" s="16"/>
      <c r="B53" s="11" t="s">
        <v>45</v>
      </c>
      <c r="C53" s="1"/>
      <c r="D53" s="23"/>
      <c r="E53" s="19"/>
      <c r="F53" s="15"/>
    </row>
    <row r="54" spans="1:6" ht="15.75" customHeight="1" x14ac:dyDescent="0.25">
      <c r="A54" s="16" t="s">
        <v>50</v>
      </c>
      <c r="B54" s="17" t="s">
        <v>59</v>
      </c>
      <c r="C54" s="16" t="s">
        <v>2</v>
      </c>
      <c r="D54" s="23">
        <v>2</v>
      </c>
      <c r="E54" s="19"/>
      <c r="F54" s="15">
        <f>D54*E54</f>
        <v>0</v>
      </c>
    </row>
    <row r="55" spans="1:6" ht="15.75" customHeight="1" thickBot="1" x14ac:dyDescent="0.3">
      <c r="A55" s="16"/>
      <c r="B55" s="17"/>
      <c r="C55" s="25"/>
      <c r="D55" s="34"/>
      <c r="E55" s="31"/>
      <c r="F55" s="15"/>
    </row>
    <row r="56" spans="1:6" ht="15.75" customHeight="1" thickBot="1" x14ac:dyDescent="0.3">
      <c r="A56" s="60" t="s">
        <v>81</v>
      </c>
      <c r="B56" s="61"/>
      <c r="C56" s="62"/>
      <c r="D56" s="62"/>
      <c r="E56" s="62"/>
      <c r="F56" s="59">
        <f>SUM(F7:F54)</f>
        <v>0</v>
      </c>
    </row>
    <row r="57" spans="1:6" ht="15.75" customHeight="1" thickBot="1" x14ac:dyDescent="0.3">
      <c r="A57" s="77"/>
      <c r="B57" s="78"/>
      <c r="C57" s="78"/>
      <c r="D57" s="78"/>
      <c r="E57" s="78"/>
      <c r="F57" s="79"/>
    </row>
    <row r="58" spans="1:6" ht="20.100000000000001" customHeight="1" x14ac:dyDescent="0.35">
      <c r="A58" s="28"/>
      <c r="B58" s="29" t="s">
        <v>89</v>
      </c>
      <c r="C58" s="12"/>
      <c r="D58" s="23"/>
      <c r="F58" s="18"/>
    </row>
    <row r="59" spans="1:6" ht="15.75" customHeight="1" x14ac:dyDescent="0.25">
      <c r="A59" s="27"/>
      <c r="B59" s="11" t="s">
        <v>46</v>
      </c>
      <c r="C59" s="12"/>
      <c r="D59" s="23"/>
      <c r="F59" s="15"/>
    </row>
    <row r="60" spans="1:6" ht="15.75" customHeight="1" x14ac:dyDescent="0.25">
      <c r="A60" s="16" t="s">
        <v>62</v>
      </c>
      <c r="B60" s="17" t="s">
        <v>59</v>
      </c>
      <c r="C60" s="16" t="s">
        <v>2</v>
      </c>
      <c r="D60" s="23">
        <v>22</v>
      </c>
      <c r="E60" s="19"/>
      <c r="F60" s="15">
        <f>D60*E60</f>
        <v>0</v>
      </c>
    </row>
    <row r="61" spans="1:6" ht="15.75" customHeight="1" x14ac:dyDescent="0.25">
      <c r="A61" s="16"/>
      <c r="B61" s="17" t="s">
        <v>71</v>
      </c>
      <c r="C61" s="16"/>
      <c r="D61" s="23"/>
      <c r="E61" s="19"/>
      <c r="F61" s="15"/>
    </row>
    <row r="62" spans="1:6" ht="15.75" customHeight="1" x14ac:dyDescent="0.25">
      <c r="A62" s="16" t="s">
        <v>67</v>
      </c>
      <c r="B62" s="17" t="s">
        <v>60</v>
      </c>
      <c r="C62" s="16" t="s">
        <v>2</v>
      </c>
      <c r="D62" s="23">
        <v>14</v>
      </c>
      <c r="E62" s="19"/>
      <c r="F62" s="15">
        <f>D62*E62</f>
        <v>0</v>
      </c>
    </row>
    <row r="63" spans="1:6" ht="15.75" customHeight="1" x14ac:dyDescent="0.25">
      <c r="A63" s="16" t="s">
        <v>77</v>
      </c>
      <c r="B63" s="17" t="s">
        <v>61</v>
      </c>
      <c r="C63" s="16" t="s">
        <v>2</v>
      </c>
      <c r="D63" s="23">
        <v>1</v>
      </c>
      <c r="E63" s="19"/>
      <c r="F63" s="15">
        <f>D63*E63</f>
        <v>0</v>
      </c>
    </row>
    <row r="64" spans="1:6" ht="15.75" customHeight="1" x14ac:dyDescent="0.25">
      <c r="A64" s="16"/>
      <c r="B64" s="43"/>
      <c r="C64" s="16"/>
      <c r="D64" s="23"/>
      <c r="E64" s="19"/>
      <c r="F64" s="15"/>
    </row>
    <row r="65" spans="1:9" ht="15.75" customHeight="1" x14ac:dyDescent="0.25">
      <c r="A65" s="16"/>
      <c r="B65" s="11" t="s">
        <v>82</v>
      </c>
      <c r="C65" s="1"/>
      <c r="D65" s="23"/>
      <c r="E65" s="19"/>
      <c r="F65" s="15"/>
    </row>
    <row r="66" spans="1:9" ht="15.75" customHeight="1" x14ac:dyDescent="0.25">
      <c r="A66" s="16" t="s">
        <v>83</v>
      </c>
      <c r="B66" s="17" t="s">
        <v>88</v>
      </c>
      <c r="C66" s="16" t="s">
        <v>1</v>
      </c>
      <c r="D66" s="23">
        <v>141.69999999999999</v>
      </c>
      <c r="E66" s="19"/>
      <c r="F66" s="15">
        <f>D66*E66</f>
        <v>0</v>
      </c>
    </row>
    <row r="67" spans="1:9" ht="15.75" customHeight="1" thickBot="1" x14ac:dyDescent="0.3">
      <c r="A67" s="16"/>
      <c r="B67" s="43"/>
      <c r="C67" s="30"/>
      <c r="D67" s="34"/>
      <c r="E67" s="31"/>
      <c r="F67" s="15"/>
    </row>
    <row r="68" spans="1:9" ht="15.75" customHeight="1" thickBot="1" x14ac:dyDescent="0.3">
      <c r="A68" s="60" t="s">
        <v>92</v>
      </c>
      <c r="B68" s="61"/>
      <c r="C68" s="62"/>
      <c r="D68" s="62"/>
      <c r="E68" s="62"/>
      <c r="F68" s="59">
        <f>SUM(F60:F66)</f>
        <v>0</v>
      </c>
    </row>
    <row r="69" spans="1:9" ht="15.75" customHeight="1" thickBot="1" x14ac:dyDescent="0.3">
      <c r="A69" s="74"/>
      <c r="B69" s="75"/>
      <c r="C69" s="75"/>
      <c r="D69" s="75"/>
      <c r="E69" s="75"/>
      <c r="F69" s="76"/>
    </row>
    <row r="70" spans="1:9" ht="20.100000000000001" customHeight="1" x14ac:dyDescent="0.35">
      <c r="A70" s="44"/>
      <c r="B70" s="45" t="s">
        <v>90</v>
      </c>
      <c r="C70" s="46"/>
      <c r="D70" s="47"/>
      <c r="E70" s="48"/>
      <c r="F70" s="49"/>
    </row>
    <row r="71" spans="1:9" ht="15.75" customHeight="1" x14ac:dyDescent="0.25">
      <c r="A71" s="27"/>
      <c r="B71" s="11" t="s">
        <v>86</v>
      </c>
      <c r="C71" s="12"/>
      <c r="D71" s="23"/>
      <c r="F71" s="15"/>
    </row>
    <row r="72" spans="1:9" ht="30" customHeight="1" x14ac:dyDescent="0.25">
      <c r="A72" s="16" t="s">
        <v>84</v>
      </c>
      <c r="B72" s="50" t="s">
        <v>85</v>
      </c>
      <c r="C72" s="16" t="s">
        <v>2</v>
      </c>
      <c r="D72" s="51">
        <v>35</v>
      </c>
      <c r="E72" s="52"/>
      <c r="F72" s="53">
        <f>D72*E72</f>
        <v>0</v>
      </c>
    </row>
    <row r="73" spans="1:9" ht="15.75" customHeight="1" thickBot="1" x14ac:dyDescent="0.3">
      <c r="A73" s="16"/>
      <c r="B73" s="54"/>
      <c r="C73" s="30"/>
      <c r="D73" s="55"/>
      <c r="E73" s="56"/>
      <c r="F73" s="53"/>
    </row>
    <row r="74" spans="1:9" ht="15.75" customHeight="1" thickBot="1" x14ac:dyDescent="0.3">
      <c r="A74" s="60" t="s">
        <v>91</v>
      </c>
      <c r="B74" s="61"/>
      <c r="C74" s="62"/>
      <c r="D74" s="62"/>
      <c r="E74" s="62"/>
      <c r="F74" s="59">
        <f>F72</f>
        <v>0</v>
      </c>
    </row>
    <row r="75" spans="1:9" ht="15.75" customHeight="1" thickBot="1" x14ac:dyDescent="0.3">
      <c r="A75" s="74"/>
      <c r="B75" s="75"/>
      <c r="C75" s="75"/>
      <c r="D75" s="75"/>
      <c r="E75" s="75"/>
      <c r="F75" s="76"/>
    </row>
    <row r="76" spans="1:9" s="57" customFormat="1" ht="15.75" customHeight="1" thickBot="1" x14ac:dyDescent="0.3">
      <c r="A76" s="60" t="s">
        <v>87</v>
      </c>
      <c r="B76" s="61"/>
      <c r="C76" s="62"/>
      <c r="D76" s="62"/>
      <c r="E76" s="62"/>
      <c r="F76" s="59">
        <f>F56+F68</f>
        <v>0</v>
      </c>
      <c r="H76" s="58"/>
      <c r="I76" s="58"/>
    </row>
  </sheetData>
  <mergeCells count="13">
    <mergeCell ref="A76:E76"/>
    <mergeCell ref="A1:B1"/>
    <mergeCell ref="D1:F1"/>
    <mergeCell ref="C3:C4"/>
    <mergeCell ref="D3:D4"/>
    <mergeCell ref="E3:E4"/>
    <mergeCell ref="F3:F4"/>
    <mergeCell ref="A56:E56"/>
    <mergeCell ref="A68:E68"/>
    <mergeCell ref="A74:E74"/>
    <mergeCell ref="A69:F69"/>
    <mergeCell ref="A57:F57"/>
    <mergeCell ref="A75:F75"/>
  </mergeCells>
  <printOptions horizontalCentered="1"/>
  <pageMargins left="0.511811023622047" right="0.511811023622047" top="0.74803149606299202" bottom="0.74803149606299202" header="0.31496062992126" footer="0.31496062992126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eate a new document." ma:contentTypeScope="" ma:versionID="4abac0d19b2b05a6abbdf464e20886bf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3942d977260eb2e708415a5d9a223192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495325-FA38-4FE8-B96E-C653A40B62BF}"/>
</file>

<file path=customXml/itemProps2.xml><?xml version="1.0" encoding="utf-8"?>
<ds:datastoreItem xmlns:ds="http://schemas.openxmlformats.org/officeDocument/2006/customXml" ds:itemID="{C62C1BC3-D990-46CD-AFE4-714B5E695E9A}">
  <ds:schemaRefs>
    <ds:schemaRef ds:uri="http://schemas.microsoft.com/office/2006/metadata/properties"/>
    <ds:schemaRef ds:uri="http://schemas.microsoft.com/office/infopath/2007/PartnerControls"/>
    <ds:schemaRef ds:uri="63685c25-8f81-4bff-ae4e-2e3cf375769a"/>
  </ds:schemaRefs>
</ds:datastoreItem>
</file>

<file path=customXml/itemProps3.xml><?xml version="1.0" encoding="utf-8"?>
<ds:datastoreItem xmlns:ds="http://schemas.openxmlformats.org/officeDocument/2006/customXml" ds:itemID="{6A9BF1A3-9820-4A8B-A7DD-0F595E069C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15-MenAl</vt:lpstr>
      <vt:lpstr>'Lot 15-MenAl'!Zone_d_impression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Melina FOTOFILI</cp:lastModifiedBy>
  <cp:lastPrinted>2025-06-04T21:14:00Z</cp:lastPrinted>
  <dcterms:created xsi:type="dcterms:W3CDTF">2023-06-22T09:39:46Z</dcterms:created>
  <dcterms:modified xsi:type="dcterms:W3CDTF">2025-12-22T21:07:20Z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  <property fmtid="{D5CDD505-2E9C-101B-9397-08002B2CF9AE}" pid="3" name="MediaServiceImageTags">
    <vt:lpwstr/>
  </property>
</Properties>
</file>